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3" i="1"/>
  <c r="J4"/>
  <c r="J5"/>
  <c r="J6"/>
  <c r="J7"/>
  <c r="J8"/>
  <c r="J9"/>
  <c r="J10"/>
  <c r="J11"/>
  <c r="J12"/>
  <c r="J3"/>
  <c r="H13"/>
  <c r="F13"/>
</calcChain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<sst xmlns="http://schemas.openxmlformats.org/spreadsheetml/2006/main" count="18" uniqueCount="18">
  <si>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</si>
  <si>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</si>
  <si>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статьи</t>
  </si>
  <si>
    <t>Приход</t>
  </si>
  <si>
    <t>Расход</t>
  </si>
  <si>
    <t>Заработная плата</t>
  </si>
  <si>
    <t>Остаток</t>
  </si>
  <si>
    <t>Прочие выплаты</t>
  </si>
  <si>
    <t>Начисление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</si>
  <si>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</si>
  <si>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</si>
  <si>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</si>
  <si>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</si>
  <si>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услуги</t>
  </si>
  <si>
    <t>Основные средства</t>
  </si>
  <si>
    <t>Материальные запасы</t>
  </si>
  <si>
    <t>ИТОГО</t>
  </si>
  <si>
    <t>Поступление  финансовых и материальных средств и их расходования по итогам 2013 финансового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</si>
</sst>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sqref="A1:K1"/>
    </sheetView>
  </sheetViews>
  <sheetFormatPr defaultRowHeight="15"/>
  <cols>
    <col min="1" max="1" width="4.85546875" customWidth="1"/>
  </cols>
  <sheetData>
    <row r="1" spans="1:11" ht="27.7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7" customHeight="1">
      <c r="A2" s="2" t="s">
        <v>0</v>
      </c>
      <c r="B2" s="14" t="s">
        <v>1</v>
      </c>
      <c r="C2" s="15"/>
      <c r="D2" s="16"/>
      <c r="E2" s="1" t="s">
        <v>2</v>
      </c>
      <c r="F2" s="10" t="s">
        <v>3</v>
      </c>
      <c r="G2" s="12"/>
      <c r="H2" s="10" t="s">
        <v>4</v>
      </c>
      <c r="I2" s="12"/>
      <c r="J2" s="10" t="s">
        <v>6</v>
      </c>
      <c r="K2" s="12"/>
    </row>
    <row r="3" spans="1:11">
      <c r="A3" s="3">
        <v>1</v>
      </c>
      <c r="B3" s="10" t="s">
        <v>5</v>
      </c>
      <c r="C3" s="11"/>
      <c r="D3" s="12"/>
      <c r="E3" s="3">
        <v>211</v>
      </c>
      <c r="F3" s="6">
        <v>12217774.640000001</v>
      </c>
      <c r="G3" s="7"/>
      <c r="H3" s="6">
        <v>11510042.529999999</v>
      </c>
      <c r="I3" s="7"/>
      <c r="J3" s="6">
        <f>SUM(F3-H3)</f>
        <v>707732.11000000127</v>
      </c>
      <c r="K3" s="7"/>
    </row>
    <row r="4" spans="1:11">
      <c r="A4" s="3">
        <v>2</v>
      </c>
      <c r="B4" s="10" t="s">
        <v>7</v>
      </c>
      <c r="C4" s="11"/>
      <c r="D4" s="12"/>
      <c r="E4" s="3">
        <v>212</v>
      </c>
      <c r="F4" s="6">
        <v>27400</v>
      </c>
      <c r="G4" s="7"/>
      <c r="H4" s="6">
        <v>27400</v>
      </c>
      <c r="I4" s="7"/>
      <c r="J4" s="6">
        <f t="shared" ref="J4:J12" si="0">SUM(F4-H4)</f>
        <v>0</v>
      </c>
      <c r="K4" s="7"/>
    </row>
    <row r="5" spans="1:11" ht="27" customHeight="1">
      <c r="A5" s="3">
        <v>3</v>
      </c>
      <c r="B5" s="14" t="s">
        <v>8</v>
      </c>
      <c r="C5" s="15"/>
      <c r="D5" s="16"/>
      <c r="E5" s="3">
        <v>213</v>
      </c>
      <c r="F5" s="6">
        <v>4529131.09</v>
      </c>
      <c r="G5" s="7"/>
      <c r="H5" s="6">
        <v>4024669.19</v>
      </c>
      <c r="I5" s="7"/>
      <c r="J5" s="6">
        <f t="shared" si="0"/>
        <v>504461.89999999991</v>
      </c>
      <c r="K5" s="7"/>
    </row>
    <row r="6" spans="1:11">
      <c r="A6" s="3">
        <v>4</v>
      </c>
      <c r="B6" s="10" t="s">
        <v>9</v>
      </c>
      <c r="C6" s="11"/>
      <c r="D6" s="12"/>
      <c r="E6" s="3">
        <v>221</v>
      </c>
      <c r="F6" s="6">
        <v>45609</v>
      </c>
      <c r="G6" s="7"/>
      <c r="H6" s="6">
        <v>44713.75</v>
      </c>
      <c r="I6" s="7"/>
      <c r="J6" s="6">
        <f t="shared" si="0"/>
        <v>895.25</v>
      </c>
      <c r="K6" s="7"/>
    </row>
    <row r="7" spans="1:11">
      <c r="A7" s="3">
        <v>5</v>
      </c>
      <c r="B7" s="10" t="s">
        <v>10</v>
      </c>
      <c r="C7" s="11"/>
      <c r="D7" s="12"/>
      <c r="E7" s="3">
        <v>223</v>
      </c>
      <c r="F7" s="6">
        <v>689938.77</v>
      </c>
      <c r="G7" s="7"/>
      <c r="H7" s="6">
        <v>689938.77</v>
      </c>
      <c r="I7" s="7"/>
      <c r="J7" s="6">
        <f t="shared" si="0"/>
        <v>0</v>
      </c>
      <c r="K7" s="7"/>
    </row>
    <row r="8" spans="1:11" ht="30.75" customHeight="1">
      <c r="A8" s="3">
        <v>6</v>
      </c>
      <c r="B8" s="14" t="s">
        <v>11</v>
      </c>
      <c r="C8" s="15"/>
      <c r="D8" s="16"/>
      <c r="E8" s="3">
        <v>225</v>
      </c>
      <c r="F8" s="6">
        <v>359376.6</v>
      </c>
      <c r="G8" s="7"/>
      <c r="H8" s="6">
        <v>359376.6</v>
      </c>
      <c r="I8" s="7"/>
      <c r="J8" s="6">
        <f t="shared" si="0"/>
        <v>0</v>
      </c>
      <c r="K8" s="7"/>
    </row>
    <row r="9" spans="1:11">
      <c r="A9" s="3">
        <v>7</v>
      </c>
      <c r="B9" s="10" t="s">
        <v>12</v>
      </c>
      <c r="C9" s="11"/>
      <c r="D9" s="12"/>
      <c r="E9" s="3">
        <v>226</v>
      </c>
      <c r="F9" s="6">
        <v>621273.62</v>
      </c>
      <c r="G9" s="7"/>
      <c r="H9" s="6">
        <v>578307.96</v>
      </c>
      <c r="I9" s="7"/>
      <c r="J9" s="6">
        <f t="shared" si="0"/>
        <v>42965.660000000033</v>
      </c>
      <c r="K9" s="7"/>
    </row>
    <row r="10" spans="1:11">
      <c r="A10" s="3">
        <v>8</v>
      </c>
      <c r="B10" s="10" t="s">
        <v>13</v>
      </c>
      <c r="C10" s="11"/>
      <c r="D10" s="12"/>
      <c r="E10" s="3">
        <v>290</v>
      </c>
      <c r="F10" s="6">
        <v>151325.6</v>
      </c>
      <c r="G10" s="7"/>
      <c r="H10" s="6">
        <v>150770.07999999999</v>
      </c>
      <c r="I10" s="7"/>
      <c r="J10" s="6">
        <f t="shared" si="0"/>
        <v>555.52000000001863</v>
      </c>
      <c r="K10" s="7"/>
    </row>
    <row r="11" spans="1:11">
      <c r="A11" s="3">
        <v>9</v>
      </c>
      <c r="B11" s="10" t="s">
        <v>14</v>
      </c>
      <c r="C11" s="11"/>
      <c r="D11" s="12"/>
      <c r="E11" s="3">
        <v>310</v>
      </c>
      <c r="F11" s="6">
        <v>924673.03</v>
      </c>
      <c r="G11" s="7"/>
      <c r="H11" s="6">
        <v>326191.03000000003</v>
      </c>
      <c r="I11" s="7"/>
      <c r="J11" s="6">
        <f t="shared" si="0"/>
        <v>598482</v>
      </c>
      <c r="K11" s="7"/>
    </row>
    <row r="12" spans="1:11">
      <c r="A12" s="3">
        <v>10</v>
      </c>
      <c r="B12" s="10" t="s">
        <v>15</v>
      </c>
      <c r="C12" s="11"/>
      <c r="D12" s="12"/>
      <c r="E12" s="3">
        <v>340</v>
      </c>
      <c r="F12" s="6">
        <v>900666.09</v>
      </c>
      <c r="G12" s="7"/>
      <c r="H12" s="6">
        <v>437196.39</v>
      </c>
      <c r="I12" s="7"/>
      <c r="J12" s="6">
        <f t="shared" si="0"/>
        <v>463469.69999999995</v>
      </c>
      <c r="K12" s="7"/>
    </row>
    <row r="13" spans="1:11">
      <c r="A13" s="3"/>
      <c r="B13" s="13" t="s">
        <v>16</v>
      </c>
      <c r="C13" s="11"/>
      <c r="D13" s="12"/>
      <c r="E13" s="3"/>
      <c r="F13" s="8">
        <f>SUM(F3:F12)</f>
        <v>20467168.440000005</v>
      </c>
      <c r="G13" s="9"/>
      <c r="H13" s="8">
        <f>SUM(H3:H12)</f>
        <v>18148606.299999997</v>
      </c>
      <c r="I13" s="9"/>
      <c r="J13" s="8">
        <f t="shared" ref="J13" si="1">SUM(F13-H13)</f>
        <v>2318562.140000008</v>
      </c>
      <c r="K13" s="9"/>
    </row>
    <row r="14" spans="1:11">
      <c r="A14" s="4"/>
      <c r="B14" s="5"/>
      <c r="C14" s="5"/>
      <c r="D14" s="5"/>
      <c r="E14" s="4"/>
      <c r="F14" s="5"/>
      <c r="G14" s="5"/>
      <c r="H14" s="5"/>
      <c r="I14" s="5"/>
      <c r="J14" s="5"/>
      <c r="K14" s="5"/>
    </row>
    <row r="15" spans="1:11">
      <c r="A15" s="4"/>
      <c r="B15" s="5"/>
      <c r="C15" s="5"/>
      <c r="D15" s="5"/>
      <c r="E15" s="4"/>
      <c r="F15" s="5"/>
      <c r="G15" s="5"/>
      <c r="H15" s="5"/>
      <c r="I15" s="5"/>
      <c r="J15" s="5"/>
      <c r="K15" s="5"/>
    </row>
    <row r="16" spans="1:11">
      <c r="A16" s="4"/>
      <c r="B16" s="5"/>
      <c r="C16" s="5"/>
      <c r="D16" s="5"/>
      <c r="E16" s="4"/>
      <c r="F16" s="5"/>
      <c r="G16" s="5"/>
      <c r="H16" s="5"/>
      <c r="I16" s="5"/>
      <c r="J16" s="5"/>
      <c r="K16" s="5"/>
    </row>
  </sheetData>
  <mergeCells count="61">
    <mergeCell ref="A1:K1"/>
    <mergeCell ref="B2:D2"/>
    <mergeCell ref="B3:D3"/>
    <mergeCell ref="B4:D4"/>
    <mergeCell ref="B5:D5"/>
    <mergeCell ref="F2:G2"/>
    <mergeCell ref="H2:I2"/>
    <mergeCell ref="F3:G3"/>
    <mergeCell ref="F4:G4"/>
    <mergeCell ref="B6:D6"/>
    <mergeCell ref="B7:D7"/>
    <mergeCell ref="B8:D8"/>
    <mergeCell ref="B9:D9"/>
    <mergeCell ref="B10:D10"/>
    <mergeCell ref="J7:K7"/>
    <mergeCell ref="F11:G11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F5:G5"/>
    <mergeCell ref="F6:G6"/>
    <mergeCell ref="F7:G7"/>
    <mergeCell ref="F8:G8"/>
    <mergeCell ref="F9:G9"/>
    <mergeCell ref="J2:K2"/>
    <mergeCell ref="J3:K3"/>
    <mergeCell ref="J4:K4"/>
    <mergeCell ref="J5:K5"/>
    <mergeCell ref="J6:K6"/>
    <mergeCell ref="J8:K8"/>
    <mergeCell ref="J9:K9"/>
    <mergeCell ref="J10:K10"/>
    <mergeCell ref="J11:K11"/>
    <mergeCell ref="B12:D12"/>
    <mergeCell ref="H12:I12"/>
    <mergeCell ref="F10:G10"/>
    <mergeCell ref="B11:D11"/>
    <mergeCell ref="B14:D14"/>
    <mergeCell ref="B15:D15"/>
    <mergeCell ref="B16:D16"/>
    <mergeCell ref="F12:G12"/>
    <mergeCell ref="F13:G13"/>
    <mergeCell ref="F14:G14"/>
    <mergeCell ref="F15:G15"/>
    <mergeCell ref="F16:G16"/>
    <mergeCell ref="B13:D13"/>
    <mergeCell ref="H14:I14"/>
    <mergeCell ref="H15:I15"/>
    <mergeCell ref="H16:I16"/>
    <mergeCell ref="J12:K12"/>
    <mergeCell ref="J13:K13"/>
    <mergeCell ref="J14:K14"/>
    <mergeCell ref="J15:K15"/>
    <mergeCell ref="J16:K16"/>
    <mergeCell ref="H13:I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2014-03-20T04:10:20Z</dcterms:modified>
</cp:coreProperties>
</file>